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tabRatio="749"/>
  </bookViews>
  <sheets>
    <sheet name="全县汇总表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<sst xmlns="http://schemas.openxmlformats.org/spreadsheetml/2006/main" count="72" uniqueCount="37">
  <si>
    <r>
      <t>表一</t>
    </r>
    <r>
      <rPr>
        <b/>
        <sz val="14"/>
        <color rgb="FF000000"/>
        <rFont val="Arial"/>
        <charset val="134"/>
      </rPr>
      <t xml:space="preserve">              </t>
    </r>
    <r>
      <rPr>
        <b/>
        <sz val="14"/>
        <color rgb="FF000000"/>
        <rFont val="宋体"/>
        <charset val="134"/>
      </rPr>
      <t>奇台县相对困难师生补助工程 2026年县域内相对困难师生“榕奇同心”助学金 受助情况公示表</t>
    </r>
  </si>
  <si>
    <t>单位名称：奇台县教育局</t>
  </si>
  <si>
    <t>日期：2026年 8 月 3 日</t>
  </si>
  <si>
    <t>序号</t>
  </si>
  <si>
    <t>受助对象</t>
  </si>
  <si>
    <t>受助人数合计</t>
  </si>
  <si>
    <t>资助标准</t>
  </si>
  <si>
    <t>金额</t>
  </si>
  <si>
    <r>
      <rPr>
        <sz val="10"/>
        <rFont val="Arial"/>
        <charset val="134"/>
      </rPr>
      <t>1</t>
    </r>
    <r>
      <rPr>
        <sz val="10"/>
        <rFont val="宋体"/>
        <charset val="134"/>
      </rPr>
      <t>脱贫户家庭学生</t>
    </r>
  </si>
  <si>
    <r>
      <rPr>
        <sz val="10"/>
        <rFont val="Arial"/>
        <charset val="134"/>
      </rPr>
      <t>2</t>
    </r>
    <r>
      <rPr>
        <sz val="10"/>
        <rFont val="宋体"/>
        <charset val="134"/>
      </rPr>
      <t>脱贫不稳定户家庭学生</t>
    </r>
  </si>
  <si>
    <r>
      <rPr>
        <sz val="10"/>
        <rFont val="Arial"/>
        <charset val="134"/>
      </rPr>
      <t>3</t>
    </r>
    <r>
      <rPr>
        <sz val="10"/>
        <rFont val="宋体"/>
        <charset val="134"/>
      </rPr>
      <t>边缘易致贫户家庭</t>
    </r>
  </si>
  <si>
    <r>
      <rPr>
        <sz val="10"/>
        <rFont val="Arial"/>
        <charset val="134"/>
      </rPr>
      <t>4</t>
    </r>
    <r>
      <rPr>
        <sz val="10"/>
        <rFont val="宋体"/>
        <charset val="134"/>
      </rPr>
      <t>突发严重困难户家庭学生</t>
    </r>
  </si>
  <si>
    <r>
      <rPr>
        <sz val="10"/>
        <rFont val="Arial"/>
        <charset val="134"/>
      </rPr>
      <t>5</t>
    </r>
    <r>
      <rPr>
        <sz val="10"/>
        <rFont val="宋体"/>
        <charset val="134"/>
      </rPr>
      <t>最低生活保障家庭学生</t>
    </r>
  </si>
  <si>
    <r>
      <rPr>
        <sz val="10"/>
        <rFont val="Arial"/>
        <charset val="134"/>
      </rPr>
      <t>6</t>
    </r>
    <r>
      <rPr>
        <sz val="10"/>
        <rFont val="宋体"/>
        <charset val="134"/>
      </rPr>
      <t>伤残军人、烈士家庭学生</t>
    </r>
  </si>
  <si>
    <r>
      <rPr>
        <sz val="10"/>
        <color rgb="FF000000"/>
        <rFont val="Arial"/>
        <charset val="134"/>
      </rPr>
      <t>7</t>
    </r>
    <r>
      <rPr>
        <sz val="10"/>
        <color rgb="FF000000"/>
        <rFont val="宋体"/>
        <charset val="134"/>
      </rPr>
      <t>孤儿学生</t>
    </r>
  </si>
  <si>
    <r>
      <rPr>
        <sz val="10"/>
        <rFont val="Arial"/>
        <charset val="134"/>
      </rPr>
      <t>8</t>
    </r>
    <r>
      <rPr>
        <sz val="10"/>
        <rFont val="宋体"/>
        <charset val="134"/>
      </rPr>
      <t>家庭经济困难残疾学生</t>
    </r>
  </si>
  <si>
    <r>
      <rPr>
        <sz val="10"/>
        <rFont val="Arial"/>
        <charset val="134"/>
      </rPr>
      <t>9</t>
    </r>
    <r>
      <rPr>
        <sz val="10"/>
        <rFont val="宋体"/>
        <charset val="134"/>
      </rPr>
      <t>残疾人子女</t>
    </r>
  </si>
  <si>
    <r>
      <rPr>
        <sz val="10"/>
        <rFont val="Arial"/>
        <charset val="134"/>
      </rPr>
      <t>10</t>
    </r>
    <r>
      <rPr>
        <sz val="10"/>
        <rFont val="宋体"/>
        <charset val="134"/>
      </rPr>
      <t>特困供养学生</t>
    </r>
  </si>
  <si>
    <r>
      <rPr>
        <sz val="10"/>
        <rFont val="Arial"/>
        <charset val="134"/>
      </rPr>
      <t>11</t>
    </r>
    <r>
      <rPr>
        <sz val="10"/>
        <rFont val="宋体"/>
        <charset val="134"/>
      </rPr>
      <t>事实无人抚养儿童</t>
    </r>
  </si>
  <si>
    <r>
      <rPr>
        <sz val="10"/>
        <rFont val="Arial"/>
        <charset val="134"/>
      </rPr>
      <t>12</t>
    </r>
    <r>
      <rPr>
        <sz val="10"/>
        <rFont val="宋体"/>
        <charset val="134"/>
      </rPr>
      <t>低保边缘家庭学生</t>
    </r>
  </si>
  <si>
    <r>
      <rPr>
        <sz val="10"/>
        <rFont val="Arial"/>
        <charset val="134"/>
      </rPr>
      <t>13</t>
    </r>
    <r>
      <rPr>
        <sz val="10"/>
        <rFont val="宋体"/>
        <charset val="134"/>
      </rPr>
      <t>支出性困难家庭学生</t>
    </r>
  </si>
  <si>
    <r>
      <rPr>
        <sz val="10"/>
        <rFont val="Arial"/>
        <charset val="134"/>
      </rPr>
      <t>14</t>
    </r>
    <r>
      <rPr>
        <sz val="10"/>
        <rFont val="宋体"/>
        <charset val="134"/>
      </rPr>
      <t>其他低收入家庭学生</t>
    </r>
  </si>
  <si>
    <r>
      <rPr>
        <sz val="10"/>
        <rFont val="Arial"/>
        <charset val="134"/>
      </rPr>
      <t>15</t>
    </r>
    <r>
      <rPr>
        <sz val="10"/>
        <rFont val="宋体"/>
        <charset val="134"/>
      </rPr>
      <t>遭受意外灾害、重特大疾病家庭学生</t>
    </r>
  </si>
  <si>
    <r>
      <rPr>
        <sz val="10"/>
        <color indexed="8"/>
        <rFont val="Arial"/>
        <charset val="134"/>
      </rPr>
      <t>16</t>
    </r>
    <r>
      <rPr>
        <sz val="10"/>
        <color indexed="8"/>
        <rFont val="仿宋_GB2312"/>
        <charset val="134"/>
      </rPr>
      <t>单亲家庭学生</t>
    </r>
  </si>
  <si>
    <r>
      <rPr>
        <sz val="10"/>
        <rFont val="Arial"/>
        <charset val="134"/>
      </rPr>
      <t>17</t>
    </r>
    <r>
      <rPr>
        <sz val="10"/>
        <rFont val="宋体"/>
        <charset val="134"/>
      </rPr>
      <t>虽父母健在但被父母遗弃由他人抚养学生</t>
    </r>
  </si>
  <si>
    <r>
      <rPr>
        <sz val="10"/>
        <rFont val="Arial"/>
        <charset val="134"/>
      </rPr>
      <t>18</t>
    </r>
    <r>
      <rPr>
        <sz val="10"/>
        <rFont val="宋体"/>
        <charset val="134"/>
      </rPr>
      <t>重大疾病致贫教师</t>
    </r>
  </si>
  <si>
    <t>人数</t>
  </si>
  <si>
    <t>小学</t>
  </si>
  <si>
    <t>初中</t>
  </si>
  <si>
    <t>高中</t>
  </si>
  <si>
    <t>中职</t>
  </si>
  <si>
    <t>教师</t>
  </si>
  <si>
    <t>合计</t>
  </si>
  <si>
    <t>领导审签：</t>
  </si>
  <si>
    <t>审核人：</t>
  </si>
  <si>
    <t>制表人：金艳琴</t>
  </si>
  <si>
    <t xml:space="preserve">备注：总计449人，59.95万元。其中：                                                                                                                                   1、学生445人58.75万元，教师4人1.2万元。                                                                                                                                                                                       2、学生总计445人，其中：小学240人 24万元，初中125人18.75万元，高中50人10万元，中职30人6万元。                                                                                                                                                                                   3、学生445人中，其中：脱贫户家庭学生66人，三类监测户家庭学生36人，最低生活保障家庭学生111人，伤残军人、烈士家庭学生0人，孤儿学生4人，家庭经济困难残疾学生9人，残疾人子女59人，特困供养学生0人，事实无人抚养儿童1人，低保边缘家庭学生11人，支出性困难家庭学生1人，其他低收入家庭学生97人，遭受意外灾害、重特大疾病家庭学生12人，单亲家庭学生37人，虽父母健在但被父母遗弃由他人抚养学生1人。                    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</si>
</sst>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40">
    <font>
      <sz val="11"/>
      <color indexed="8"/>
      <name val="宋体"/>
      <charset val="134"/>
      <scheme val="minor"/>
    </font>
    <font>
      <sz val="14"/>
      <color indexed="8"/>
      <name val="Arial"/>
      <charset val="134"/>
    </font>
    <font>
      <sz val="12"/>
      <name val="Arial"/>
      <charset val="134"/>
    </font>
    <font>
      <sz val="10"/>
      <color indexed="8"/>
      <name val="Arial"/>
      <charset val="134"/>
    </font>
    <font>
      <sz val="10"/>
      <color rgb="FF000000"/>
      <name val="Arial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name val="Arial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color rgb="FF000000"/>
      <name val="宋体"/>
      <charset val="134"/>
    </font>
    <font>
      <sz val="10"/>
      <color rgb="FF000000"/>
      <name val="汉仪书宋二KW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  <scheme val="minor"/>
    </font>
    <font>
      <sz val="12"/>
      <name val="宋体"/>
      <charset val="134"/>
    </font>
    <font>
      <sz val="14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仿宋_GB2312"/>
      <charset val="134"/>
    </font>
    <font>
      <b/>
      <sz val="14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2F0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6" borderId="9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176" fontId="1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justify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 wrapText="1"/>
    </xf>
    <xf numFmtId="176" fontId="8" fillId="0" borderId="0" xfId="0" applyNumberFormat="1" applyFont="1" applyFill="1" applyAlignment="1">
      <alignment horizontal="center" vertical="center" wrapText="1"/>
    </xf>
    <xf numFmtId="176" fontId="9" fillId="0" borderId="0" xfId="0" applyNumberFormat="1" applyFont="1" applyFill="1" applyAlignment="1">
      <alignment horizontal="justify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176" fontId="12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left" vertical="center" wrapText="1"/>
    </xf>
    <xf numFmtId="176" fontId="16" fillId="0" borderId="0" xfId="0" applyNumberFormat="1" applyFont="1" applyFill="1" applyAlignment="1">
      <alignment horizontal="justify" vertical="center" wrapText="1"/>
    </xf>
    <xf numFmtId="176" fontId="17" fillId="0" borderId="0" xfId="0" applyNumberFormat="1" applyFont="1" applyFill="1" applyAlignment="1">
      <alignment horizontal="center" vertical="center" wrapText="1"/>
    </xf>
    <xf numFmtId="176" fontId="11" fillId="2" borderId="3" xfId="0" applyNumberFormat="1" applyFont="1" applyFill="1" applyBorder="1" applyAlignment="1">
      <alignment horizontal="center" vertical="center" wrapText="1"/>
    </xf>
    <xf numFmtId="176" fontId="11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O18"/>
  <sheetViews>
    <sheetView tabSelected="1" workbookViewId="0">
      <selection activeCell="K5" sqref="K5"/>
    </sheetView>
  </sheetViews>
  <sheetFormatPr defaultColWidth="9" defaultRowHeight="12"/>
  <cols>
    <col min="1" max="1" width="5.25" style="6" customWidth="1"/>
    <col min="2" max="2" width="6.87962962962963" style="6" customWidth="1"/>
    <col min="3" max="3" width="5.25" style="6" customWidth="1"/>
    <col min="4" max="4" width="7.62962962962963" style="6" customWidth="1"/>
    <col min="5" max="5" width="9.12962962962963" style="6" customWidth="1"/>
    <col min="6" max="6" width="6" style="6" customWidth="1"/>
    <col min="7" max="7" width="9" style="6"/>
    <col min="8" max="8" width="4" style="6" customWidth="1"/>
    <col min="9" max="9" width="9" style="6"/>
    <col min="10" max="10" width="4.62962962962963" style="6" customWidth="1"/>
    <col min="11" max="11" width="6.62962962962963" style="6" customWidth="1"/>
    <col min="12" max="12" width="4.5" style="6" customWidth="1"/>
    <col min="13" max="13" width="9" style="6"/>
    <col min="14" max="14" width="5.62962962962963" style="6" customWidth="1"/>
    <col min="15" max="15" width="9" style="6"/>
    <col min="16" max="16" width="5.37962962962963" style="6" customWidth="1"/>
    <col min="17" max="17" width="5.75" style="6" customWidth="1"/>
    <col min="18" max="18" width="3.5" style="6" customWidth="1"/>
    <col min="19" max="19" width="6.75" style="6" customWidth="1"/>
    <col min="20" max="20" width="5.12962962962963" style="6" customWidth="1"/>
    <col min="21" max="21" width="9" style="6"/>
    <col min="22" max="22" width="4.12962962962963" style="6" customWidth="1"/>
    <col min="23" max="23" width="9" style="6"/>
    <col min="24" max="24" width="4.37962962962963" style="6" customWidth="1"/>
    <col min="25" max="25" width="4.87962962962963" style="6" customWidth="1"/>
    <col min="26" max="26" width="5.12962962962963" style="6" customWidth="1"/>
    <col min="27" max="27" width="9" style="6"/>
    <col min="28" max="28" width="5.37962962962963" style="6" customWidth="1"/>
    <col min="29" max="29" width="9" style="6"/>
    <col min="30" max="30" width="4.75" style="6" customWidth="1"/>
    <col min="31" max="31" width="9" style="6"/>
    <col min="32" max="32" width="4.62962962962963" style="6" customWidth="1"/>
    <col min="33" max="33" width="9" style="6"/>
    <col min="34" max="34" width="4" style="6" customWidth="1"/>
    <col min="35" max="35" width="9" style="6"/>
    <col min="36" max="36" width="4.37962962962963" style="6" customWidth="1"/>
    <col min="37" max="37" width="9" style="6"/>
    <col min="38" max="38" width="4" style="6" customWidth="1"/>
    <col min="39" max="39" width="9.62962962962963" style="6" customWidth="1"/>
    <col min="40" max="40" width="4.62962962962963" style="6" customWidth="1"/>
    <col min="41" max="41" width="6.75" style="6" customWidth="1"/>
    <col min="42" max="16384" width="9" style="6"/>
  </cols>
  <sheetData>
    <row r="1" s="1" customFormat="1" ht="34" customHeight="1" spans="1:4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="2" customFormat="1" ht="27" customHeight="1" spans="1:25">
      <c r="A2" s="10" t="s">
        <v>1</v>
      </c>
      <c r="B2" s="10"/>
      <c r="C2" s="10"/>
      <c r="D2" s="10"/>
      <c r="E2" s="10"/>
      <c r="F2" s="10"/>
      <c r="U2" s="30" t="s">
        <v>2</v>
      </c>
      <c r="V2" s="30"/>
      <c r="W2" s="30"/>
      <c r="X2" s="30"/>
      <c r="Y2" s="30"/>
    </row>
    <row r="3" s="3" customFormat="1" ht="46" customHeight="1" spans="1:41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2" t="s">
        <v>8</v>
      </c>
      <c r="G3" s="12"/>
      <c r="H3" s="12" t="s">
        <v>9</v>
      </c>
      <c r="I3" s="12"/>
      <c r="J3" s="12" t="s">
        <v>10</v>
      </c>
      <c r="K3" s="12"/>
      <c r="L3" s="12" t="s">
        <v>11</v>
      </c>
      <c r="M3" s="12"/>
      <c r="N3" s="12" t="s">
        <v>12</v>
      </c>
      <c r="O3" s="12"/>
      <c r="P3" s="12" t="s">
        <v>13</v>
      </c>
      <c r="Q3" s="12"/>
      <c r="R3" s="14" t="s">
        <v>14</v>
      </c>
      <c r="S3" s="12"/>
      <c r="T3" s="12" t="s">
        <v>15</v>
      </c>
      <c r="U3" s="12"/>
      <c r="V3" s="12" t="s">
        <v>16</v>
      </c>
      <c r="W3" s="12"/>
      <c r="X3" s="12" t="s">
        <v>17</v>
      </c>
      <c r="Y3" s="12"/>
      <c r="Z3" s="12" t="s">
        <v>18</v>
      </c>
      <c r="AA3" s="12"/>
      <c r="AB3" s="12" t="s">
        <v>19</v>
      </c>
      <c r="AC3" s="12"/>
      <c r="AD3" s="12" t="s">
        <v>20</v>
      </c>
      <c r="AE3" s="12"/>
      <c r="AF3" s="12" t="s">
        <v>21</v>
      </c>
      <c r="AG3" s="12"/>
      <c r="AH3" s="12" t="s">
        <v>22</v>
      </c>
      <c r="AI3" s="12"/>
      <c r="AJ3" s="22" t="s">
        <v>23</v>
      </c>
      <c r="AK3" s="22"/>
      <c r="AL3" s="12" t="s">
        <v>24</v>
      </c>
      <c r="AM3" s="12"/>
      <c r="AN3" s="12" t="s">
        <v>25</v>
      </c>
      <c r="AO3" s="12"/>
    </row>
    <row r="4" s="3" customFormat="1" ht="33" customHeight="1" spans="1:41">
      <c r="A4" s="12"/>
      <c r="B4" s="12"/>
      <c r="C4" s="12"/>
      <c r="D4" s="12"/>
      <c r="E4" s="12"/>
      <c r="F4" s="13" t="s">
        <v>26</v>
      </c>
      <c r="G4" s="11" t="s">
        <v>7</v>
      </c>
      <c r="H4" s="11" t="s">
        <v>26</v>
      </c>
      <c r="I4" s="11" t="s">
        <v>7</v>
      </c>
      <c r="J4" s="11" t="s">
        <v>26</v>
      </c>
      <c r="K4" s="11" t="s">
        <v>7</v>
      </c>
      <c r="L4" s="11" t="s">
        <v>26</v>
      </c>
      <c r="M4" s="11" t="s">
        <v>7</v>
      </c>
      <c r="N4" s="11" t="s">
        <v>26</v>
      </c>
      <c r="O4" s="11" t="s">
        <v>7</v>
      </c>
      <c r="P4" s="11" t="s">
        <v>26</v>
      </c>
      <c r="Q4" s="11" t="s">
        <v>7</v>
      </c>
      <c r="R4" s="11" t="s">
        <v>26</v>
      </c>
      <c r="S4" s="11" t="s">
        <v>7</v>
      </c>
      <c r="T4" s="11" t="s">
        <v>26</v>
      </c>
      <c r="U4" s="11" t="s">
        <v>7</v>
      </c>
      <c r="V4" s="11" t="s">
        <v>26</v>
      </c>
      <c r="W4" s="11" t="s">
        <v>7</v>
      </c>
      <c r="X4" s="11" t="s">
        <v>26</v>
      </c>
      <c r="Y4" s="11" t="s">
        <v>7</v>
      </c>
      <c r="Z4" s="11" t="s">
        <v>26</v>
      </c>
      <c r="AA4" s="11" t="s">
        <v>7</v>
      </c>
      <c r="AB4" s="11" t="s">
        <v>26</v>
      </c>
      <c r="AC4" s="11" t="s">
        <v>7</v>
      </c>
      <c r="AD4" s="11" t="s">
        <v>26</v>
      </c>
      <c r="AE4" s="11" t="s">
        <v>7</v>
      </c>
      <c r="AF4" s="11" t="s">
        <v>26</v>
      </c>
      <c r="AG4" s="11" t="s">
        <v>7</v>
      </c>
      <c r="AH4" s="11" t="s">
        <v>26</v>
      </c>
      <c r="AI4" s="11" t="s">
        <v>7</v>
      </c>
      <c r="AJ4" s="11" t="s">
        <v>26</v>
      </c>
      <c r="AK4" s="11" t="s">
        <v>7</v>
      </c>
      <c r="AL4" s="11" t="s">
        <v>26</v>
      </c>
      <c r="AM4" s="11" t="s">
        <v>7</v>
      </c>
      <c r="AN4" s="11" t="s">
        <v>26</v>
      </c>
      <c r="AO4" s="11" t="s">
        <v>7</v>
      </c>
    </row>
    <row r="5" s="4" customFormat="1" ht="37" customHeight="1" spans="1:41">
      <c r="A5" s="14">
        <v>1</v>
      </c>
      <c r="B5" s="15" t="s">
        <v>27</v>
      </c>
      <c r="C5" s="12">
        <v>240</v>
      </c>
      <c r="D5" s="14">
        <v>18000</v>
      </c>
      <c r="E5" s="14">
        <v>240000</v>
      </c>
      <c r="F5" s="14">
        <v>50</v>
      </c>
      <c r="G5" s="14">
        <v>50000</v>
      </c>
      <c r="H5" s="14">
        <v>8</v>
      </c>
      <c r="I5" s="14">
        <v>8000</v>
      </c>
      <c r="J5" s="14">
        <v>4</v>
      </c>
      <c r="K5" s="14">
        <v>4000</v>
      </c>
      <c r="L5" s="14">
        <v>13</v>
      </c>
      <c r="M5" s="14">
        <v>13000</v>
      </c>
      <c r="N5" s="14">
        <v>51</v>
      </c>
      <c r="O5" s="14">
        <v>51000</v>
      </c>
      <c r="P5" s="14">
        <v>0</v>
      </c>
      <c r="Q5" s="14">
        <v>0</v>
      </c>
      <c r="R5" s="14">
        <v>2</v>
      </c>
      <c r="S5" s="14">
        <v>2000</v>
      </c>
      <c r="T5" s="14">
        <v>5</v>
      </c>
      <c r="U5" s="14">
        <v>5000</v>
      </c>
      <c r="V5" s="14">
        <v>32</v>
      </c>
      <c r="W5" s="14">
        <v>32000</v>
      </c>
      <c r="X5" s="14">
        <v>0</v>
      </c>
      <c r="Y5" s="14">
        <v>0</v>
      </c>
      <c r="Z5" s="14">
        <v>0</v>
      </c>
      <c r="AA5" s="14">
        <v>0</v>
      </c>
      <c r="AB5" s="14">
        <v>9</v>
      </c>
      <c r="AC5" s="14">
        <v>9000</v>
      </c>
      <c r="AD5" s="14">
        <v>0</v>
      </c>
      <c r="AE5" s="14">
        <v>0</v>
      </c>
      <c r="AF5" s="14">
        <v>37</v>
      </c>
      <c r="AG5" s="14">
        <v>37000</v>
      </c>
      <c r="AH5" s="14">
        <v>4</v>
      </c>
      <c r="AI5" s="14">
        <v>4000</v>
      </c>
      <c r="AJ5" s="14">
        <v>24</v>
      </c>
      <c r="AK5" s="14">
        <v>24000</v>
      </c>
      <c r="AL5" s="14">
        <v>1</v>
      </c>
      <c r="AM5" s="14">
        <v>1000</v>
      </c>
      <c r="AN5" s="14">
        <v>0</v>
      </c>
      <c r="AO5" s="14">
        <v>0</v>
      </c>
    </row>
    <row r="6" s="5" customFormat="1" ht="37" customHeight="1" spans="1:41">
      <c r="A6" s="16">
        <v>2</v>
      </c>
      <c r="B6" s="17" t="s">
        <v>28</v>
      </c>
      <c r="C6" s="12">
        <f t="shared" ref="C5:C8" si="0">F6+H6+J6+L6+N6+P6+R6+T6+V6+X6+Z6+AB6+AD6+AF6+AH6+AJ6+AL6+AN6</f>
        <v>125</v>
      </c>
      <c r="D6" s="12">
        <v>1500</v>
      </c>
      <c r="E6" s="14">
        <f>C6*D6</f>
        <v>187500</v>
      </c>
      <c r="F6" s="12">
        <v>5</v>
      </c>
      <c r="G6" s="12">
        <v>7500</v>
      </c>
      <c r="H6" s="12">
        <v>2</v>
      </c>
      <c r="I6" s="12">
        <v>3000</v>
      </c>
      <c r="J6" s="12">
        <v>0</v>
      </c>
      <c r="K6" s="12">
        <v>0</v>
      </c>
      <c r="L6" s="12">
        <v>6</v>
      </c>
      <c r="M6" s="12">
        <v>9000</v>
      </c>
      <c r="N6" s="12">
        <v>42</v>
      </c>
      <c r="O6" s="12">
        <v>63000</v>
      </c>
      <c r="P6" s="12">
        <v>0</v>
      </c>
      <c r="Q6" s="12">
        <v>0</v>
      </c>
      <c r="R6" s="12">
        <v>2</v>
      </c>
      <c r="S6" s="12">
        <v>3000</v>
      </c>
      <c r="T6" s="12">
        <v>3</v>
      </c>
      <c r="U6" s="12">
        <v>4500</v>
      </c>
      <c r="V6" s="12">
        <v>18</v>
      </c>
      <c r="W6" s="12">
        <v>27000</v>
      </c>
      <c r="X6" s="12">
        <v>0</v>
      </c>
      <c r="Y6" s="12">
        <v>0</v>
      </c>
      <c r="Z6" s="12">
        <v>0</v>
      </c>
      <c r="AA6" s="12">
        <v>0</v>
      </c>
      <c r="AB6" s="12">
        <v>2</v>
      </c>
      <c r="AC6" s="12">
        <v>3000</v>
      </c>
      <c r="AD6" s="12">
        <v>0</v>
      </c>
      <c r="AE6" s="12">
        <v>0</v>
      </c>
      <c r="AF6" s="12">
        <v>37</v>
      </c>
      <c r="AG6" s="12">
        <v>55500</v>
      </c>
      <c r="AH6" s="12">
        <v>5</v>
      </c>
      <c r="AI6" s="12">
        <v>7500</v>
      </c>
      <c r="AJ6" s="12">
        <v>3</v>
      </c>
      <c r="AK6" s="12">
        <v>4500</v>
      </c>
      <c r="AL6" s="12">
        <v>0</v>
      </c>
      <c r="AM6" s="12">
        <v>0</v>
      </c>
      <c r="AN6" s="12">
        <v>0</v>
      </c>
      <c r="AO6" s="12">
        <v>0</v>
      </c>
    </row>
    <row r="7" s="5" customFormat="1" ht="37" customHeight="1" spans="1:41">
      <c r="A7" s="14">
        <v>3</v>
      </c>
      <c r="B7" s="18" t="s">
        <v>29</v>
      </c>
      <c r="C7" s="12">
        <v>50</v>
      </c>
      <c r="D7" s="14">
        <v>2000</v>
      </c>
      <c r="E7" s="14">
        <v>100000</v>
      </c>
      <c r="F7" s="12">
        <v>6</v>
      </c>
      <c r="G7" s="12">
        <v>12000</v>
      </c>
      <c r="H7" s="12">
        <v>1</v>
      </c>
      <c r="I7" s="12">
        <v>2000</v>
      </c>
      <c r="J7" s="12">
        <v>0</v>
      </c>
      <c r="K7" s="12">
        <v>0</v>
      </c>
      <c r="L7" s="12">
        <v>0</v>
      </c>
      <c r="M7" s="12">
        <v>0</v>
      </c>
      <c r="N7" s="12">
        <v>7</v>
      </c>
      <c r="O7" s="12">
        <v>14000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3</v>
      </c>
      <c r="W7" s="12">
        <v>6000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21</v>
      </c>
      <c r="AG7" s="12">
        <v>42000</v>
      </c>
      <c r="AH7" s="12">
        <v>3</v>
      </c>
      <c r="AI7" s="12">
        <v>6000</v>
      </c>
      <c r="AJ7" s="12">
        <v>9</v>
      </c>
      <c r="AK7" s="12">
        <v>18000</v>
      </c>
      <c r="AL7" s="12">
        <v>0</v>
      </c>
      <c r="AM7" s="12">
        <v>0</v>
      </c>
      <c r="AN7" s="12">
        <v>0</v>
      </c>
      <c r="AO7" s="12">
        <v>0</v>
      </c>
    </row>
    <row r="8" s="3" customFormat="1" ht="37" customHeight="1" spans="1:41">
      <c r="A8" s="16">
        <v>4</v>
      </c>
      <c r="B8" s="18" t="s">
        <v>30</v>
      </c>
      <c r="C8" s="12">
        <f t="shared" si="0"/>
        <v>30</v>
      </c>
      <c r="D8" s="19">
        <v>2000</v>
      </c>
      <c r="E8" s="14">
        <f>C8*D8</f>
        <v>60000</v>
      </c>
      <c r="F8" s="19">
        <v>5</v>
      </c>
      <c r="G8" s="19">
        <v>10000</v>
      </c>
      <c r="H8" s="19">
        <v>1</v>
      </c>
      <c r="I8" s="19">
        <v>2000</v>
      </c>
      <c r="J8" s="19">
        <v>1</v>
      </c>
      <c r="K8" s="19">
        <v>2000</v>
      </c>
      <c r="L8" s="19"/>
      <c r="M8" s="19"/>
      <c r="N8" s="19">
        <v>11</v>
      </c>
      <c r="O8" s="19">
        <v>22000</v>
      </c>
      <c r="P8" s="19"/>
      <c r="Q8" s="19"/>
      <c r="R8" s="19"/>
      <c r="S8" s="19"/>
      <c r="T8" s="19">
        <v>1</v>
      </c>
      <c r="U8" s="19">
        <v>2000</v>
      </c>
      <c r="V8" s="19">
        <v>6</v>
      </c>
      <c r="W8" s="19">
        <v>12000</v>
      </c>
      <c r="X8" s="19"/>
      <c r="Y8" s="19"/>
      <c r="Z8" s="32">
        <v>1</v>
      </c>
      <c r="AA8" s="19">
        <v>2000</v>
      </c>
      <c r="AB8" s="32"/>
      <c r="AC8" s="33"/>
      <c r="AD8" s="33">
        <v>1</v>
      </c>
      <c r="AE8" s="33">
        <v>2000</v>
      </c>
      <c r="AF8" s="33">
        <v>2</v>
      </c>
      <c r="AG8" s="33">
        <v>4000</v>
      </c>
      <c r="AH8" s="33"/>
      <c r="AI8" s="33"/>
      <c r="AJ8" s="33">
        <v>1</v>
      </c>
      <c r="AK8" s="33">
        <v>2000</v>
      </c>
      <c r="AL8" s="33"/>
      <c r="AM8" s="33"/>
      <c r="AN8" s="36"/>
      <c r="AO8" s="36"/>
    </row>
    <row r="9" s="6" customFormat="1" ht="37" customHeight="1" spans="1:41">
      <c r="A9" s="14">
        <v>5</v>
      </c>
      <c r="B9" s="20" t="s">
        <v>31</v>
      </c>
      <c r="C9" s="12">
        <v>4</v>
      </c>
      <c r="D9" s="21">
        <v>3000</v>
      </c>
      <c r="E9" s="14">
        <f>C9*D9</f>
        <v>12000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>
        <v>4</v>
      </c>
      <c r="AO9" s="34">
        <v>12000</v>
      </c>
    </row>
    <row r="10" s="6" customFormat="1" ht="37" customHeight="1" spans="1:41">
      <c r="A10" s="22"/>
      <c r="B10" s="20"/>
      <c r="C10" s="22"/>
      <c r="D10" s="21"/>
      <c r="E10" s="14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</row>
    <row r="11" s="6" customFormat="1" ht="37" customHeight="1" spans="1:41">
      <c r="A11" s="22"/>
      <c r="B11" s="20" t="s">
        <v>32</v>
      </c>
      <c r="C11" s="22">
        <f>SUM(C5:C9)</f>
        <v>449</v>
      </c>
      <c r="D11" s="22"/>
      <c r="E11" s="21">
        <f>SUM(E5:E9)</f>
        <v>599500</v>
      </c>
      <c r="F11" s="22">
        <f>SUM(F5:F9)</f>
        <v>66</v>
      </c>
      <c r="G11" s="22">
        <f t="shared" ref="G11:AO11" si="1">SUM(G5:G9)</f>
        <v>79500</v>
      </c>
      <c r="H11" s="22">
        <f t="shared" si="1"/>
        <v>12</v>
      </c>
      <c r="I11" s="22">
        <f t="shared" si="1"/>
        <v>15000</v>
      </c>
      <c r="J11" s="22">
        <f t="shared" si="1"/>
        <v>5</v>
      </c>
      <c r="K11" s="22">
        <f t="shared" si="1"/>
        <v>6000</v>
      </c>
      <c r="L11" s="22">
        <f t="shared" si="1"/>
        <v>19</v>
      </c>
      <c r="M11" s="22">
        <f t="shared" si="1"/>
        <v>22000</v>
      </c>
      <c r="N11" s="22">
        <f t="shared" si="1"/>
        <v>111</v>
      </c>
      <c r="O11" s="22">
        <f t="shared" si="1"/>
        <v>150000</v>
      </c>
      <c r="P11" s="22">
        <f t="shared" si="1"/>
        <v>0</v>
      </c>
      <c r="Q11" s="22">
        <f t="shared" si="1"/>
        <v>0</v>
      </c>
      <c r="R11" s="22">
        <f t="shared" si="1"/>
        <v>4</v>
      </c>
      <c r="S11" s="22">
        <f t="shared" si="1"/>
        <v>5000</v>
      </c>
      <c r="T11" s="22">
        <f t="shared" si="1"/>
        <v>9</v>
      </c>
      <c r="U11" s="22">
        <f t="shared" si="1"/>
        <v>11500</v>
      </c>
      <c r="V11" s="22">
        <f t="shared" si="1"/>
        <v>59</v>
      </c>
      <c r="W11" s="22">
        <f t="shared" si="1"/>
        <v>77000</v>
      </c>
      <c r="X11" s="22">
        <f t="shared" si="1"/>
        <v>0</v>
      </c>
      <c r="Y11" s="22">
        <f t="shared" si="1"/>
        <v>0</v>
      </c>
      <c r="Z11" s="22">
        <f t="shared" si="1"/>
        <v>1</v>
      </c>
      <c r="AA11" s="22">
        <f t="shared" si="1"/>
        <v>2000</v>
      </c>
      <c r="AB11" s="22">
        <f t="shared" si="1"/>
        <v>11</v>
      </c>
      <c r="AC11" s="22">
        <f t="shared" si="1"/>
        <v>12000</v>
      </c>
      <c r="AD11" s="22">
        <f t="shared" si="1"/>
        <v>1</v>
      </c>
      <c r="AE11" s="22">
        <f t="shared" si="1"/>
        <v>2000</v>
      </c>
      <c r="AF11" s="22">
        <f t="shared" si="1"/>
        <v>97</v>
      </c>
      <c r="AG11" s="22">
        <f t="shared" si="1"/>
        <v>138500</v>
      </c>
      <c r="AH11" s="22">
        <f t="shared" si="1"/>
        <v>12</v>
      </c>
      <c r="AI11" s="22">
        <f t="shared" si="1"/>
        <v>17500</v>
      </c>
      <c r="AJ11" s="22">
        <f t="shared" si="1"/>
        <v>37</v>
      </c>
      <c r="AK11" s="22">
        <f t="shared" si="1"/>
        <v>48500</v>
      </c>
      <c r="AL11" s="22">
        <f t="shared" si="1"/>
        <v>1</v>
      </c>
      <c r="AM11" s="22">
        <f t="shared" si="1"/>
        <v>1000</v>
      </c>
      <c r="AN11" s="22">
        <f t="shared" si="1"/>
        <v>4</v>
      </c>
      <c r="AO11" s="22">
        <f t="shared" si="1"/>
        <v>12000</v>
      </c>
    </row>
    <row r="12" ht="21" customHeight="1" spans="1:41">
      <c r="A12" s="23"/>
      <c r="B12" s="24"/>
      <c r="C12" s="23"/>
      <c r="D12" s="23"/>
      <c r="E12" s="25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</row>
    <row r="13" s="7" customFormat="1" ht="35" customHeight="1" spans="1:25">
      <c r="A13" s="26"/>
      <c r="B13" s="26"/>
      <c r="C13" s="26" t="s">
        <v>33</v>
      </c>
      <c r="D13" s="26"/>
      <c r="E13" s="26"/>
      <c r="F13" s="26"/>
      <c r="G13" s="26"/>
      <c r="H13" s="26"/>
      <c r="I13" s="26"/>
      <c r="J13" s="26"/>
      <c r="K13" s="26"/>
      <c r="L13" s="26"/>
      <c r="M13" s="26" t="s">
        <v>34</v>
      </c>
      <c r="N13" s="26"/>
      <c r="O13" s="26"/>
      <c r="P13" s="26"/>
      <c r="Q13" s="26"/>
      <c r="R13" s="26"/>
      <c r="S13" s="26" t="s">
        <v>35</v>
      </c>
      <c r="T13" s="26"/>
      <c r="U13" s="26"/>
      <c r="V13" s="26"/>
      <c r="W13" s="26"/>
      <c r="X13" s="26"/>
      <c r="Y13" s="26"/>
    </row>
    <row r="14" ht="18" customHeight="1" spans="1: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ht="150" customHeight="1" spans="1:25">
      <c r="A15" s="28" t="s">
        <v>36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7"/>
      <c r="Y15" s="27"/>
    </row>
    <row r="16" ht="32.25" customHeight="1"/>
    <row r="17" ht="32.25" customHeight="1"/>
    <row r="18" ht="32.25" customHeight="1"/>
  </sheetData>
  <sheetProtection formatCells="0" formatColumns="0" formatRows="0" insertRows="0" insertColumns="0" insertHyperlinks="0" deleteColumns="0" deleteRows="0" sort="0" autoFilter="0" pivotTables="0"/>
  <mergeCells count="30">
    <mergeCell ref="A1:Y1"/>
    <mergeCell ref="A2:F2"/>
    <mergeCell ref="U2:Y2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C13:E13"/>
    <mergeCell ref="M13:P13"/>
    <mergeCell ref="S13:U13"/>
    <mergeCell ref="A15:W15"/>
    <mergeCell ref="A3:A4"/>
    <mergeCell ref="B3:B4"/>
    <mergeCell ref="C3:C4"/>
    <mergeCell ref="D3:D4"/>
    <mergeCell ref="E3:E4"/>
  </mergeCells>
  <pageMargins left="0.275" right="0.156944444444444" top="1" bottom="0.472222222222222" header="0.5" footer="0.5"/>
  <pageSetup paperSize="9" scale="54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GY�S�S,{�N-Nf[GY�S�S,{N-Nf[���[�[~{��e�uGY�SN-N�GY�SG�-N�_f[!hGY�S�STN�N�T(�KQ�eaN-N�_f[!hGY�S�S'Y�lTXTX\�eaN-N�_f[!hGY�S�S�Nl�:W�T(�KQ�eaN-N�_f[!hGY�S�S,{�N-Nf[GY�S�S,{�N\f[GY�S�S	T^�^G�-N�_f[!hGY�S�S,{�N-Nf[GY�S�S,{mQ-Nf[]N1�s]N2�s]N3�s]N5�s]N6�sGY�S�S,{�N-Nf[GY�S�S,{�V-Nf[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WWO_wpscloud_20260804152647-191e89e30b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全县汇总表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烟波先生</cp:lastModifiedBy>
  <dcterms:created xsi:type="dcterms:W3CDTF">2023-05-28T18:52:00Z</dcterms:created>
  <dcterms:modified xsi:type="dcterms:W3CDTF">2026-08-18T04:08:14Z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2052-12.8.2.20324</vt:lpwstr>
  </property>
  <property fmtid="{D5CDD505-2E9C-101B-9397-08002B2CF9AE}" pid="3" name="ICV">
    <vt:lpwstr>3709F6C296F14F45AC4E8027B364E3F5_12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