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345" firstSheet="1" activeTab="1"/>
  </bookViews>
  <sheets>
    <sheet name="花名单" sheetId="1" state="hidden" r:id="rId1"/>
    <sheet name="汇总表" sheetId="2" r:id="rId2"/>
  </sheets>
  <definedNames>
    <definedName name="_xlnm._FilterDatabase" localSheetId="1" hidden="1">汇总表!#REF!</definedName>
  </definedNames>
  <calcPr calcId="144525"/>
</workbook>
</file>

<file path=xl/sharedStrings.xml><?xml version="1.0" encoding="utf-8"?>
<sst xmlns="http://schemas.openxmlformats.org/spreadsheetml/2006/main" count="23" uniqueCount="18">
  <si>
    <t>三个庄子镇2025年8月80周岁以上老年人基本生活津贴发放汇总表</t>
  </si>
  <si>
    <t>序号</t>
  </si>
  <si>
    <t>行政村（社区）</t>
  </si>
  <si>
    <t xml:space="preserve">  合  计</t>
  </si>
  <si>
    <t>备 注</t>
  </si>
  <si>
    <t>80—89周岁</t>
  </si>
  <si>
    <t>90—99周岁</t>
  </si>
  <si>
    <t>100周岁以上</t>
  </si>
  <si>
    <t>人数</t>
  </si>
  <si>
    <t>金额</t>
  </si>
  <si>
    <t xml:space="preserve"> 金额</t>
  </si>
  <si>
    <r>
      <rPr>
        <sz val="14"/>
        <color rgb="FF000000"/>
        <rFont val="宋体"/>
        <charset val="134"/>
        <scheme val="minor"/>
      </rPr>
      <t>土</t>
    </r>
    <r>
      <rPr>
        <sz val="14"/>
        <rFont val="宋体"/>
        <charset val="134"/>
        <scheme val="minor"/>
      </rPr>
      <t>圆仓村</t>
    </r>
  </si>
  <si>
    <t>双涝坝村</t>
  </si>
  <si>
    <r>
      <rPr>
        <sz val="14"/>
        <color indexed="8"/>
        <rFont val="宋体"/>
        <charset val="134"/>
        <scheme val="minor"/>
      </rPr>
      <t>三</t>
    </r>
    <r>
      <rPr>
        <sz val="14"/>
        <rFont val="宋体"/>
        <charset val="134"/>
        <scheme val="minor"/>
      </rPr>
      <t>个庄子村</t>
    </r>
  </si>
  <si>
    <r>
      <rPr>
        <sz val="14"/>
        <color indexed="8"/>
        <rFont val="宋体"/>
        <charset val="134"/>
        <scheme val="minor"/>
      </rPr>
      <t>青</t>
    </r>
    <r>
      <rPr>
        <sz val="14"/>
        <rFont val="宋体"/>
        <charset val="134"/>
        <scheme val="minor"/>
      </rPr>
      <t>年村</t>
    </r>
  </si>
  <si>
    <t>马莲滩村</t>
  </si>
  <si>
    <t>镇机关</t>
  </si>
  <si>
    <t>合 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</si>
</sst>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2"/>
      <color theme="1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indexed="10"/>
      <name val="宋体"/>
      <charset val="134"/>
      <scheme val="minor"/>
    </font>
    <font>
      <sz val="14"/>
      <color indexed="10"/>
      <name val="宋体"/>
      <charset val="134"/>
      <scheme val="minor"/>
    </font>
    <font>
      <sz val="8"/>
      <color indexed="10"/>
      <name val="宋体"/>
      <charset val="134"/>
      <scheme val="minor"/>
    </font>
    <font>
      <sz val="14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4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5" borderId="9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5" borderId="10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8" fillId="21" borderId="12" applyNumberFormat="0" applyAlignment="0" applyProtection="0">
      <alignment vertical="center"/>
    </xf>
    <xf numFmtId="0" fontId="30" fillId="21" borderId="9" applyNumberFormat="0" applyAlignment="0" applyProtection="0">
      <alignment vertical="center"/>
    </xf>
    <xf numFmtId="0" fontId="22" fillId="27" borderId="14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4"/>
  <sheetViews>
    <sheetView workbookViewId="0">
      <selection activeCell="B17" sqref="B17"/>
    </sheetView>
  </sheetViews>
  <sheetFormatPr defaultColWidth="9" defaultRowHeight="14.25"/>
  <cols>
    <col min="1" max="1" width="4.5" customWidth="1"/>
    <col min="2" max="2" width="21.25" customWidth="1"/>
    <col min="3" max="3" width="6.875" customWidth="1"/>
    <col min="4" max="4" width="4.625" customWidth="1"/>
    <col min="5" max="5" width="4.375" customWidth="1"/>
    <col min="6" max="6" width="9.625" customWidth="1"/>
    <col min="7" max="7" width="17.5" customWidth="1"/>
    <col min="8" max="8" width="11" customWidth="1"/>
    <col min="9" max="9" width="11.125" customWidth="1"/>
    <col min="10" max="10" width="5" customWidth="1"/>
    <col min="11" max="11" width="5.375" customWidth="1"/>
    <col min="12" max="12" width="5" customWidth="1"/>
    <col min="13" max="13" width="5.5" customWidth="1"/>
    <col min="14" max="14" width="10.25" customWidth="1"/>
  </cols>
  <sheetData>
    <row r="1" ht="25.15" customHeight="1"/>
    <row r="2" ht="25.15" customHeight="1"/>
    <row r="3" ht="25.15" customHeight="1"/>
    <row r="4" ht="25.15" customHeight="1"/>
    <row r="5" ht="25.9" customHeight="1"/>
    <row r="6" ht="25.15" customHeight="1"/>
    <row r="7" ht="25.15" customHeight="1"/>
    <row r="8" ht="25.15" customHeight="1"/>
    <row r="9" ht="25.15" customHeight="1"/>
    <row r="10" ht="25.15" customHeight="1"/>
    <row r="11" ht="25.15" customHeight="1"/>
    <row r="12" ht="25.15" customHeight="1"/>
    <row r="13" ht="25.15" customHeight="1"/>
    <row r="14" ht="25.15" customHeight="1"/>
    <row r="15" ht="25.15" customHeight="1"/>
    <row r="16" ht="25.15" customHeight="1"/>
    <row r="17" ht="25.15" customHeight="1"/>
    <row r="18" ht="25.15" customHeight="1"/>
    <row r="19" ht="25.15" customHeight="1"/>
    <row r="20" ht="25.15" customHeight="1"/>
    <row r="21" ht="25.15" customHeight="1"/>
    <row r="22" ht="25.15" customHeight="1"/>
    <row r="23" ht="25.15" customHeight="1"/>
    <row r="24" ht="25.15" customHeight="1"/>
    <row r="25" ht="25.15" customHeight="1"/>
    <row r="26" ht="25.15" customHeight="1"/>
    <row r="27" ht="25.15" customHeight="1"/>
    <row r="28" ht="25.15" customHeight="1"/>
    <row r="29" ht="25.15" customHeight="1"/>
    <row r="30" ht="25.15" customHeight="1"/>
    <row r="31" ht="25.15" customHeight="1"/>
    <row r="32" ht="25.15" customHeight="1"/>
    <row r="33" ht="25.15" customHeight="1"/>
    <row r="34" ht="25.15" customHeight="1"/>
    <row r="35" ht="25.15" customHeight="1"/>
    <row r="36" ht="25.15" customHeight="1"/>
    <row r="37" ht="25.15" customHeight="1"/>
    <row r="38" ht="25.15" customHeight="1"/>
    <row r="39" ht="25.15" customHeight="1"/>
    <row r="40" ht="25.15" customHeight="1"/>
    <row r="41" ht="25.15" customHeight="1"/>
    <row r="42" ht="25.15" customHeight="1"/>
    <row r="43" ht="25.15" customHeight="1"/>
    <row r="44" ht="25.15" customHeight="1"/>
    <row r="45" ht="25.15" customHeight="1"/>
    <row r="46" ht="25.15" customHeight="1"/>
    <row r="47" ht="25.15" customHeight="1"/>
    <row r="48" ht="25.15" customHeight="1"/>
    <row r="49" ht="25.15" customHeight="1"/>
    <row r="50" ht="25.15" customHeight="1"/>
    <row r="51" ht="25.15" customHeight="1"/>
    <row r="52" ht="25.15" customHeight="1"/>
    <row r="53" ht="25.15" customHeight="1"/>
    <row r="54" ht="25.15" customHeight="1"/>
  </sheetData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tabSelected="1" workbookViewId="0">
      <selection activeCell="O10" sqref="O10"/>
    </sheetView>
  </sheetViews>
  <sheetFormatPr defaultColWidth="9" defaultRowHeight="14.25"/>
  <cols>
    <col min="2" max="2" width="15" customWidth="1"/>
    <col min="3" max="3" width="9.75" customWidth="1"/>
    <col min="4" max="4" width="11.625" customWidth="1"/>
    <col min="5" max="5" width="7.625" customWidth="1"/>
    <col min="6" max="6" width="8.5" customWidth="1"/>
    <col min="7" max="7" width="7.625" customWidth="1"/>
    <col min="8" max="8" width="8.75" customWidth="1"/>
    <col min="11" max="11" width="14.625" customWidth="1"/>
  </cols>
  <sheetData>
    <row r="1" ht="30.9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8.75" spans="1:11">
      <c r="A2" s="3" t="s">
        <v>1</v>
      </c>
      <c r="B2" s="4" t="s">
        <v>2</v>
      </c>
      <c r="C2" s="5"/>
      <c r="D2" s="5"/>
      <c r="E2" s="5"/>
      <c r="F2" s="5"/>
      <c r="G2" s="5"/>
      <c r="H2" s="5"/>
      <c r="I2" s="5" t="s">
        <v>3</v>
      </c>
      <c r="J2" s="5"/>
      <c r="K2" s="5" t="s">
        <v>4</v>
      </c>
    </row>
    <row r="3" ht="18.75" spans="1:11">
      <c r="A3" s="6"/>
      <c r="B3" s="4"/>
      <c r="C3" s="5" t="s">
        <v>5</v>
      </c>
      <c r="D3" s="5"/>
      <c r="E3" s="5" t="s">
        <v>6</v>
      </c>
      <c r="F3" s="5"/>
      <c r="G3" s="5" t="s">
        <v>7</v>
      </c>
      <c r="H3" s="5"/>
      <c r="I3" s="5"/>
      <c r="J3" s="5"/>
      <c r="K3" s="5"/>
    </row>
    <row r="4" ht="18.75" spans="1:11">
      <c r="A4" s="7"/>
      <c r="B4" s="4"/>
      <c r="C4" s="5" t="s">
        <v>8</v>
      </c>
      <c r="D4" s="5" t="s">
        <v>9</v>
      </c>
      <c r="E4" s="5" t="s">
        <v>8</v>
      </c>
      <c r="F4" s="5" t="s">
        <v>10</v>
      </c>
      <c r="G4" s="5" t="s">
        <v>8</v>
      </c>
      <c r="H4" s="5" t="s">
        <v>10</v>
      </c>
      <c r="I4" s="5" t="s">
        <v>8</v>
      </c>
      <c r="J4" s="5" t="s">
        <v>9</v>
      </c>
      <c r="K4" s="5"/>
    </row>
    <row r="5" s="1" customFormat="1" ht="22.15" customHeight="1" spans="1:11">
      <c r="A5" s="8">
        <v>1</v>
      </c>
      <c r="B5" s="9" t="s">
        <v>11</v>
      </c>
      <c r="C5" s="10">
        <v>40</v>
      </c>
      <c r="D5" s="11">
        <f t="shared" ref="D5:D10" si="0">C5*50</f>
        <v>2000</v>
      </c>
      <c r="E5" s="10">
        <v>6</v>
      </c>
      <c r="F5" s="12">
        <v>720</v>
      </c>
      <c r="G5" s="10">
        <v>1</v>
      </c>
      <c r="H5" s="10">
        <v>200</v>
      </c>
      <c r="I5" s="10">
        <f>C5+E5+G5</f>
        <v>47</v>
      </c>
      <c r="J5" s="10">
        <f t="shared" ref="J5:J10" si="1">D5+F5+H5</f>
        <v>2920</v>
      </c>
      <c r="K5" s="19"/>
    </row>
    <row r="6" s="1" customFormat="1" ht="22.15" customHeight="1" spans="1:11">
      <c r="A6" s="8">
        <v>2</v>
      </c>
      <c r="B6" s="13" t="s">
        <v>12</v>
      </c>
      <c r="C6" s="13">
        <v>24</v>
      </c>
      <c r="D6" s="11">
        <f t="shared" si="0"/>
        <v>1200</v>
      </c>
      <c r="E6" s="13">
        <v>2</v>
      </c>
      <c r="F6" s="14">
        <v>240</v>
      </c>
      <c r="G6" s="13">
        <v>0</v>
      </c>
      <c r="H6" s="13">
        <v>0</v>
      </c>
      <c r="I6" s="10">
        <f t="shared" ref="I6:I10" si="2">C6+E6+G6</f>
        <v>26</v>
      </c>
      <c r="J6" s="10">
        <f t="shared" si="1"/>
        <v>1440</v>
      </c>
      <c r="K6" s="20"/>
    </row>
    <row r="7" s="1" customFormat="1" ht="22.15" customHeight="1" spans="1:11">
      <c r="A7" s="8">
        <v>3</v>
      </c>
      <c r="B7" s="10" t="s">
        <v>13</v>
      </c>
      <c r="C7" s="10">
        <v>27</v>
      </c>
      <c r="D7" s="11">
        <f t="shared" si="0"/>
        <v>1350</v>
      </c>
      <c r="E7" s="10">
        <v>4</v>
      </c>
      <c r="F7" s="12">
        <f>E7*120</f>
        <v>480</v>
      </c>
      <c r="G7" s="10">
        <v>0</v>
      </c>
      <c r="H7" s="10">
        <v>0</v>
      </c>
      <c r="I7" s="10">
        <f t="shared" si="2"/>
        <v>31</v>
      </c>
      <c r="J7" s="10">
        <f t="shared" si="1"/>
        <v>1830</v>
      </c>
      <c r="K7" s="21"/>
    </row>
    <row r="8" s="1" customFormat="1" ht="22.15" customHeight="1" spans="1:11">
      <c r="A8" s="8">
        <v>4</v>
      </c>
      <c r="B8" s="10" t="s">
        <v>14</v>
      </c>
      <c r="C8" s="10">
        <v>10</v>
      </c>
      <c r="D8" s="11">
        <f t="shared" si="0"/>
        <v>500</v>
      </c>
      <c r="E8" s="13">
        <v>1</v>
      </c>
      <c r="F8" s="14">
        <v>120</v>
      </c>
      <c r="G8" s="13">
        <v>0</v>
      </c>
      <c r="H8" s="13">
        <v>0</v>
      </c>
      <c r="I8" s="10">
        <f t="shared" si="2"/>
        <v>11</v>
      </c>
      <c r="J8" s="10">
        <f t="shared" si="1"/>
        <v>620</v>
      </c>
      <c r="K8" s="22"/>
    </row>
    <row r="9" s="1" customFormat="1" ht="22.15" customHeight="1" spans="1:11">
      <c r="A9" s="8">
        <v>5</v>
      </c>
      <c r="B9" s="10" t="s">
        <v>15</v>
      </c>
      <c r="C9" s="10">
        <v>12</v>
      </c>
      <c r="D9" s="11">
        <f t="shared" si="0"/>
        <v>600</v>
      </c>
      <c r="E9" s="10">
        <v>3</v>
      </c>
      <c r="F9" s="12">
        <v>360</v>
      </c>
      <c r="G9" s="13">
        <v>0</v>
      </c>
      <c r="H9" s="13">
        <v>0</v>
      </c>
      <c r="I9" s="10">
        <f t="shared" si="2"/>
        <v>15</v>
      </c>
      <c r="J9" s="10">
        <f t="shared" si="1"/>
        <v>960</v>
      </c>
      <c r="K9" s="20"/>
    </row>
    <row r="10" s="1" customFormat="1" ht="22.15" customHeight="1" spans="1:11">
      <c r="A10" s="8">
        <v>6</v>
      </c>
      <c r="B10" s="15" t="s">
        <v>16</v>
      </c>
      <c r="C10" s="16">
        <v>1</v>
      </c>
      <c r="D10" s="11">
        <f t="shared" si="0"/>
        <v>50</v>
      </c>
      <c r="E10" s="16">
        <v>0</v>
      </c>
      <c r="F10" s="11">
        <v>0</v>
      </c>
      <c r="G10" s="16">
        <v>0</v>
      </c>
      <c r="H10" s="16">
        <v>0</v>
      </c>
      <c r="I10" s="10">
        <f t="shared" si="2"/>
        <v>1</v>
      </c>
      <c r="J10" s="10">
        <f t="shared" si="1"/>
        <v>50</v>
      </c>
      <c r="K10" s="23"/>
    </row>
    <row r="11" ht="22.15" customHeight="1" spans="1:11">
      <c r="A11" s="17" t="s">
        <v>17</v>
      </c>
      <c r="B11" s="18"/>
      <c r="C11" s="5">
        <f>SUM(C5:C10)</f>
        <v>114</v>
      </c>
      <c r="D11" s="5">
        <f>D5+D6+D7+D8+D9+D10</f>
        <v>5700</v>
      </c>
      <c r="E11" s="5">
        <v>16</v>
      </c>
      <c r="F11" s="5">
        <f t="shared" ref="C11:J11" si="3">SUM(F5:F10)</f>
        <v>1920</v>
      </c>
      <c r="G11" s="5">
        <f t="shared" si="3"/>
        <v>1</v>
      </c>
      <c r="H11" s="5">
        <f t="shared" si="3"/>
        <v>200</v>
      </c>
      <c r="I11" s="5">
        <f t="shared" si="3"/>
        <v>131</v>
      </c>
      <c r="J11" s="5">
        <f t="shared" si="3"/>
        <v>7820</v>
      </c>
      <c r="K11" s="5"/>
    </row>
    <row r="12" ht="18.75" spans="13:13">
      <c r="M12" s="24"/>
    </row>
    <row r="13" ht="18.75" spans="13:13">
      <c r="M13" s="24"/>
    </row>
    <row r="14" ht="18.75" spans="13:13">
      <c r="M14" s="24"/>
    </row>
    <row r="15" ht="18.75" spans="13:13">
      <c r="M15" s="24"/>
    </row>
    <row r="16" ht="18.75" spans="13:13">
      <c r="M16" s="24"/>
    </row>
    <row r="17" ht="18.75" spans="13:13">
      <c r="M17" s="24"/>
    </row>
  </sheetData>
  <mergeCells count="10">
    <mergeCell ref="A1:K1"/>
    <mergeCell ref="C2:H2"/>
    <mergeCell ref="C3:D3"/>
    <mergeCell ref="E3:F3"/>
    <mergeCell ref="G3:H3"/>
    <mergeCell ref="A11:B11"/>
    <mergeCell ref="A2:A4"/>
    <mergeCell ref="B2:B4"/>
    <mergeCell ref="K2:K4"/>
    <mergeCell ref="I2:J3"/>
  </mergeCells>
  <pageMargins left="1.10208333333333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花名单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sgzzx</dc:creator>
  <cp:lastModifiedBy>lenovo</cp:lastModifiedBy>
  <dcterms:created xsi:type="dcterms:W3CDTF">2019-03-15T02:28:00Z</dcterms:created>
  <dcterms:modified xsi:type="dcterms:W3CDTF">2025-09-12T09:51:47Z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ICV">
    <vt:lpwstr>F8455B67A25F4E32837F4EB7F9962CD8_13</vt:lpwstr>
  </property>
</Properties>
</file>